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<sst xmlns="http://schemas.openxmlformats.org/spreadsheetml/2006/main" count="179" uniqueCount="62">
  <si>
    <t>7楼改造报价清单</t>
  </si>
  <si>
    <t>序号</t>
  </si>
  <si>
    <t>部位</t>
  </si>
  <si>
    <t>项目名称</t>
  </si>
  <si>
    <t>项目特征</t>
  </si>
  <si>
    <t>计算规则</t>
  </si>
  <si>
    <t>数量</t>
  </si>
  <si>
    <t>单位</t>
  </si>
  <si>
    <t>7楼</t>
  </si>
  <si>
    <t>拆除24墙</t>
  </si>
  <si>
    <t>1.拆除墙体</t>
  </si>
  <si>
    <t>按实际收方</t>
  </si>
  <si>
    <t>m²</t>
  </si>
  <si>
    <t>运建渣并装车</t>
  </si>
  <si>
    <t>1.运建渣至楼底
2.装车</t>
  </si>
  <si>
    <t>m³</t>
  </si>
  <si>
    <t>拆除20墙</t>
  </si>
  <si>
    <t>新增通道20墙</t>
  </si>
  <si>
    <t>1.新增20砖墙</t>
  </si>
  <si>
    <t>抹灰</t>
  </si>
  <si>
    <t>1.新建墙面抹灰</t>
  </si>
  <si>
    <t>新增轻质隔墙</t>
  </si>
  <si>
    <t>1.新增轻质隔墙</t>
  </si>
  <si>
    <t>墙面涂料</t>
  </si>
  <si>
    <t>1.铲除原墙面涂料2.基层清理
3.基层乳胶漆
4.面漆</t>
  </si>
  <si>
    <t>屋顶涂料</t>
  </si>
  <si>
    <t>1.铲除原屋顶涂料2.基层清理
3.基层乳胶漆
4.面漆</t>
  </si>
  <si>
    <t>瓷砖修补</t>
  </si>
  <si>
    <t>1.修补拆除墙体后地面瓷砖</t>
  </si>
  <si>
    <t>外运建渣</t>
  </si>
  <si>
    <t>1.废料外运
2.汽车外运</t>
  </si>
  <si>
    <t>项</t>
  </si>
  <si>
    <t>门</t>
  </si>
  <si>
    <t xml:space="preserve">1.清理墙面。
2.装门0.9*2.1m。 
</t>
  </si>
  <si>
    <t>樘</t>
  </si>
  <si>
    <t>防盗门</t>
  </si>
  <si>
    <t xml:space="preserve">1.清理墙面。
2.装门1*2.1m。 
</t>
  </si>
  <si>
    <t>24墙间封堵</t>
  </si>
  <si>
    <t>1.清理基层
2.材料转运
3.制作安装</t>
  </si>
  <si>
    <t>处</t>
  </si>
  <si>
    <t>新增空调</t>
  </si>
  <si>
    <t>1.1p挂式空调安装       2.1.5p挂式空调安装     3.2p挂式空调安装</t>
  </si>
  <si>
    <t>3            10             2</t>
  </si>
  <si>
    <t>个</t>
  </si>
  <si>
    <t>新增五孔插座</t>
  </si>
  <si>
    <t>1.新增插座</t>
  </si>
  <si>
    <t>新增网口</t>
  </si>
  <si>
    <t>1.新增网口</t>
  </si>
  <si>
    <t>新增弱电线</t>
  </si>
  <si>
    <t>1.新增弱电线
2.人工安装</t>
  </si>
  <si>
    <t>m</t>
  </si>
  <si>
    <t>新增电线</t>
  </si>
  <si>
    <t>1.新增电线
2.电线规格4mm</t>
  </si>
  <si>
    <t>新增LED灯</t>
  </si>
  <si>
    <t>1.新增LED灯
2.规格300x300</t>
  </si>
  <si>
    <t>新增开关</t>
  </si>
  <si>
    <t>1.新增开关
2.双开</t>
  </si>
  <si>
    <t>6楼改造报价清单</t>
  </si>
  <si>
    <t>6楼</t>
  </si>
  <si>
    <t>1.原隔墙拆除</t>
  </si>
  <si>
    <t>隔断间封堵</t>
  </si>
  <si>
    <t>1.1.5P挂式空调安装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</si>
</sst>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6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left" vertical="center" wrapText="1"/>
    </xf>
    <xf numFmtId="0" fontId="3" fillId="0" borderId="2" xfId="47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47" applyFont="1" applyFill="1" applyBorder="1" applyAlignment="1">
      <alignment horizontal="left" vertical="center" wrapText="1"/>
    </xf>
    <xf numFmtId="0" fontId="3" fillId="0" borderId="3" xfId="47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5" workbookViewId="0">
      <selection activeCell="J18" sqref="J18"/>
    </sheetView>
  </sheetViews>
  <sheetFormatPr defaultColWidth="9.81666666666667" defaultRowHeight="13.5" outlineLevelCol="6"/>
  <cols>
    <col min="1" max="1" width="8" customWidth="1"/>
    <col min="2" max="2" width="10.375" customWidth="1"/>
    <col min="3" max="3" width="11.875" customWidth="1"/>
    <col min="4" max="4" width="21.25" customWidth="1"/>
    <col min="5" max="5" width="13.625" customWidth="1"/>
    <col min="6" max="6" width="11" customWidth="1"/>
    <col min="7" max="7" width="11.125" customWidth="1"/>
    <col min="11" max="11" width="14.3333333333333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6" customHeight="1" spans="1:7">
      <c r="A3" s="4">
        <v>1</v>
      </c>
      <c r="B3" s="3" t="s">
        <v>8</v>
      </c>
      <c r="C3" s="5" t="s">
        <v>9</v>
      </c>
      <c r="D3" s="6" t="s">
        <v>10</v>
      </c>
      <c r="E3" s="7" t="s">
        <v>11</v>
      </c>
      <c r="F3" s="8">
        <f>(5.6-0.8+7.2+3.49+5.3+5.3)*3.6</f>
        <v>93.924</v>
      </c>
      <c r="G3" s="4" t="s">
        <v>12</v>
      </c>
    </row>
    <row r="4" s="1" customFormat="1" ht="46" customHeight="1" spans="1:7">
      <c r="A4" s="4">
        <v>2</v>
      </c>
      <c r="B4" s="3" t="s">
        <v>8</v>
      </c>
      <c r="C4" s="5" t="s">
        <v>13</v>
      </c>
      <c r="D4" s="6" t="s">
        <v>14</v>
      </c>
      <c r="E4" s="7" t="s">
        <v>11</v>
      </c>
      <c r="F4" s="8">
        <v>40.77</v>
      </c>
      <c r="G4" s="4" t="s">
        <v>15</v>
      </c>
    </row>
    <row r="5" s="1" customFormat="1" ht="46" customHeight="1" spans="1:7">
      <c r="A5" s="4">
        <v>3</v>
      </c>
      <c r="B5" s="3" t="s">
        <v>8</v>
      </c>
      <c r="C5" s="5" t="s">
        <v>16</v>
      </c>
      <c r="D5" s="6" t="s">
        <v>10</v>
      </c>
      <c r="E5" s="7" t="s">
        <v>11</v>
      </c>
      <c r="F5" s="8">
        <f>(2.7+0.24+4.2+0.24+7.1+0.24+13.6-3)*3.6</f>
        <v>91.152</v>
      </c>
      <c r="G5" s="4" t="s">
        <v>12</v>
      </c>
    </row>
    <row r="6" s="1" customFormat="1" ht="48" customHeight="1" spans="1:7">
      <c r="A6" s="4">
        <v>4</v>
      </c>
      <c r="B6" s="3" t="s">
        <v>8</v>
      </c>
      <c r="C6" s="5" t="s">
        <v>17</v>
      </c>
      <c r="D6" s="6" t="s">
        <v>18</v>
      </c>
      <c r="E6" s="7" t="s">
        <v>11</v>
      </c>
      <c r="F6" s="8">
        <f>F5</f>
        <v>91.152</v>
      </c>
      <c r="G6" s="4" t="s">
        <v>12</v>
      </c>
    </row>
    <row r="7" s="1" customFormat="1" ht="48" customHeight="1" spans="1:7">
      <c r="A7" s="4">
        <v>5</v>
      </c>
      <c r="B7" s="3" t="s">
        <v>8</v>
      </c>
      <c r="C7" s="5" t="s">
        <v>19</v>
      </c>
      <c r="D7" s="6" t="s">
        <v>20</v>
      </c>
      <c r="E7" s="7" t="s">
        <v>11</v>
      </c>
      <c r="F7" s="8">
        <v>182.3</v>
      </c>
      <c r="G7" s="4" t="s">
        <v>12</v>
      </c>
    </row>
    <row r="8" s="1" customFormat="1" ht="48" customHeight="1" spans="1:7">
      <c r="A8" s="4">
        <v>6</v>
      </c>
      <c r="B8" s="3" t="s">
        <v>8</v>
      </c>
      <c r="C8" s="5" t="s">
        <v>21</v>
      </c>
      <c r="D8" s="6" t="s">
        <v>22</v>
      </c>
      <c r="E8" s="7" t="s">
        <v>11</v>
      </c>
      <c r="F8" s="8">
        <f>(7.25+7.25+0.8+7.25+7.25+0.8+5.3+5.3)*3.6</f>
        <v>148.32</v>
      </c>
      <c r="G8" s="4" t="s">
        <v>12</v>
      </c>
    </row>
    <row r="9" s="1" customFormat="1" ht="48" customHeight="1" spans="1:7">
      <c r="A9" s="4">
        <v>7</v>
      </c>
      <c r="B9" s="3" t="s">
        <v>8</v>
      </c>
      <c r="C9" s="5" t="s">
        <v>23</v>
      </c>
      <c r="D9" s="6" t="s">
        <v>24</v>
      </c>
      <c r="E9" s="7" t="s">
        <v>11</v>
      </c>
      <c r="F9" s="8">
        <f>(F6+F8)*2+3.6*0.24*8</f>
        <v>485.856</v>
      </c>
      <c r="G9" s="4" t="s">
        <v>12</v>
      </c>
    </row>
    <row r="10" s="1" customFormat="1" ht="48" customHeight="1" spans="1:7">
      <c r="A10" s="4">
        <v>8</v>
      </c>
      <c r="B10" s="3" t="s">
        <v>8</v>
      </c>
      <c r="C10" s="5" t="s">
        <v>25</v>
      </c>
      <c r="D10" s="6" t="s">
        <v>26</v>
      </c>
      <c r="E10" s="7" t="s">
        <v>11</v>
      </c>
      <c r="F10" s="8">
        <f>0.2*(2.7+4.2+7.1+13.6)+7.25*0.24+5.3*0.24*2+3.49*0.24</f>
        <v>10.6416</v>
      </c>
      <c r="G10" s="4" t="s">
        <v>12</v>
      </c>
    </row>
    <row r="11" s="1" customFormat="1" ht="48" customHeight="1" spans="1:7">
      <c r="A11" s="4">
        <v>9</v>
      </c>
      <c r="B11" s="3" t="s">
        <v>8</v>
      </c>
      <c r="C11" s="5" t="s">
        <v>27</v>
      </c>
      <c r="D11" s="6" t="s">
        <v>28</v>
      </c>
      <c r="E11" s="7" t="s">
        <v>11</v>
      </c>
      <c r="F11" s="8">
        <f>F10</f>
        <v>10.6416</v>
      </c>
      <c r="G11" s="4" t="s">
        <v>12</v>
      </c>
    </row>
    <row r="12" s="1" customFormat="1" ht="48" customHeight="1" spans="1:7">
      <c r="A12" s="4">
        <v>10</v>
      </c>
      <c r="B12" s="3" t="s">
        <v>8</v>
      </c>
      <c r="C12" s="5" t="s">
        <v>29</v>
      </c>
      <c r="D12" s="6" t="s">
        <v>30</v>
      </c>
      <c r="E12" s="7" t="s">
        <v>11</v>
      </c>
      <c r="F12" s="9">
        <v>1</v>
      </c>
      <c r="G12" s="4" t="s">
        <v>31</v>
      </c>
    </row>
    <row r="13" s="1" customFormat="1" ht="48" customHeight="1" spans="1:7">
      <c r="A13" s="4">
        <v>11</v>
      </c>
      <c r="B13" s="3" t="s">
        <v>8</v>
      </c>
      <c r="C13" s="5" t="s">
        <v>32</v>
      </c>
      <c r="D13" s="6" t="s">
        <v>33</v>
      </c>
      <c r="E13" s="7" t="s">
        <v>11</v>
      </c>
      <c r="F13" s="9">
        <v>7</v>
      </c>
      <c r="G13" s="4" t="s">
        <v>34</v>
      </c>
    </row>
    <row r="14" s="1" customFormat="1" ht="48" customHeight="1" spans="1:7">
      <c r="A14" s="4">
        <v>12</v>
      </c>
      <c r="B14" s="3" t="s">
        <v>8</v>
      </c>
      <c r="C14" s="5" t="s">
        <v>35</v>
      </c>
      <c r="D14" s="6" t="s">
        <v>36</v>
      </c>
      <c r="E14" s="7" t="s">
        <v>11</v>
      </c>
      <c r="F14" s="9">
        <v>2</v>
      </c>
      <c r="G14" s="4" t="s">
        <v>34</v>
      </c>
    </row>
    <row r="15" s="1" customFormat="1" ht="52" customHeight="1" spans="1:7">
      <c r="A15" s="4">
        <v>13</v>
      </c>
      <c r="B15" s="3" t="s">
        <v>8</v>
      </c>
      <c r="C15" s="5" t="s">
        <v>37</v>
      </c>
      <c r="D15" s="6" t="s">
        <v>38</v>
      </c>
      <c r="E15" s="7" t="s">
        <v>11</v>
      </c>
      <c r="F15" s="9">
        <v>10</v>
      </c>
      <c r="G15" s="10" t="s">
        <v>39</v>
      </c>
    </row>
    <row r="16" s="1" customFormat="1" ht="52" customHeight="1" spans="1:7">
      <c r="A16" s="4">
        <v>14</v>
      </c>
      <c r="B16" s="3" t="s">
        <v>8</v>
      </c>
      <c r="C16" s="5" t="s">
        <v>40</v>
      </c>
      <c r="D16" s="6" t="s">
        <v>41</v>
      </c>
      <c r="E16" s="7" t="s">
        <v>42</v>
      </c>
      <c r="F16" s="9">
        <v>15</v>
      </c>
      <c r="G16" s="4" t="s">
        <v>43</v>
      </c>
    </row>
    <row r="17" s="1" customFormat="1" ht="52" customHeight="1" spans="1:7">
      <c r="A17" s="4">
        <v>15</v>
      </c>
      <c r="B17" s="3" t="s">
        <v>8</v>
      </c>
      <c r="C17" s="5" t="s">
        <v>44</v>
      </c>
      <c r="D17" s="6" t="s">
        <v>45</v>
      </c>
      <c r="E17" s="7" t="s">
        <v>11</v>
      </c>
      <c r="F17" s="9">
        <v>12</v>
      </c>
      <c r="G17" s="4" t="s">
        <v>43</v>
      </c>
    </row>
    <row r="18" s="1" customFormat="1" ht="52" customHeight="1" spans="1:7">
      <c r="A18" s="4">
        <v>16</v>
      </c>
      <c r="B18" s="3" t="s">
        <v>8</v>
      </c>
      <c r="C18" s="5" t="s">
        <v>46</v>
      </c>
      <c r="D18" s="6" t="s">
        <v>47</v>
      </c>
      <c r="E18" s="7" t="s">
        <v>11</v>
      </c>
      <c r="F18" s="9">
        <v>11</v>
      </c>
      <c r="G18" s="4" t="s">
        <v>43</v>
      </c>
    </row>
    <row r="19" s="1" customFormat="1" ht="52" customHeight="1" spans="1:7">
      <c r="A19" s="4">
        <v>17</v>
      </c>
      <c r="B19" s="3" t="s">
        <v>8</v>
      </c>
      <c r="C19" s="5" t="s">
        <v>48</v>
      </c>
      <c r="D19" s="6" t="s">
        <v>49</v>
      </c>
      <c r="E19" s="7" t="s">
        <v>11</v>
      </c>
      <c r="F19" s="9">
        <f>30*2+28*1+18*2+25*2+27*2+29*2</f>
        <v>286</v>
      </c>
      <c r="G19" s="4" t="s">
        <v>50</v>
      </c>
    </row>
    <row r="20" s="1" customFormat="1" ht="52" customHeight="1" spans="1:7">
      <c r="A20" s="4">
        <v>18</v>
      </c>
      <c r="B20" s="3" t="s">
        <v>8</v>
      </c>
      <c r="C20" s="5" t="s">
        <v>51</v>
      </c>
      <c r="D20" s="6" t="s">
        <v>52</v>
      </c>
      <c r="E20" s="7" t="s">
        <v>11</v>
      </c>
      <c r="F20" s="9">
        <v>120</v>
      </c>
      <c r="G20" s="4" t="s">
        <v>50</v>
      </c>
    </row>
    <row r="21" s="1" customFormat="1" ht="52" customHeight="1" spans="1:7">
      <c r="A21" s="4">
        <v>19</v>
      </c>
      <c r="B21" s="3" t="s">
        <v>8</v>
      </c>
      <c r="C21" s="5" t="s">
        <v>53</v>
      </c>
      <c r="D21" s="6" t="s">
        <v>54</v>
      </c>
      <c r="E21" s="7" t="s">
        <v>11</v>
      </c>
      <c r="F21" s="9">
        <v>18</v>
      </c>
      <c r="G21" s="4" t="s">
        <v>43</v>
      </c>
    </row>
    <row r="22" s="1" customFormat="1" ht="52" customHeight="1" spans="1:7">
      <c r="A22" s="4">
        <v>20</v>
      </c>
      <c r="B22" s="3" t="s">
        <v>8</v>
      </c>
      <c r="C22" s="5" t="s">
        <v>55</v>
      </c>
      <c r="D22" s="6" t="s">
        <v>56</v>
      </c>
      <c r="E22" s="7" t="s">
        <v>11</v>
      </c>
      <c r="F22" s="9">
        <v>9</v>
      </c>
      <c r="G22" s="4" t="s">
        <v>43</v>
      </c>
    </row>
    <row r="23" s="1" customFormat="1" ht="52" customHeight="1"/>
    <row r="24" s="1" customFormat="1" ht="48" customHeight="1"/>
    <row r="25" s="1" customFormat="1" ht="46" customHeight="1"/>
    <row r="26" s="1" customFormat="1" ht="48" customHeight="1"/>
    <row r="27" s="1" customFormat="1" ht="52" customHeight="1"/>
    <row r="28" s="1" customFormat="1" ht="48" customHeight="1" spans="1:7">
      <c r="A28" s="2" t="s">
        <v>57</v>
      </c>
      <c r="B28" s="2"/>
      <c r="C28" s="2"/>
      <c r="D28" s="2"/>
      <c r="E28" s="2"/>
      <c r="F28" s="2"/>
      <c r="G28" s="2"/>
    </row>
    <row r="29" s="1" customFormat="1" ht="48" customHeight="1" spans="1:7">
      <c r="A29" s="11">
        <v>1</v>
      </c>
      <c r="B29" s="12" t="s">
        <v>58</v>
      </c>
      <c r="C29" s="13" t="s">
        <v>9</v>
      </c>
      <c r="D29" s="14" t="s">
        <v>59</v>
      </c>
      <c r="E29" s="15" t="s">
        <v>11</v>
      </c>
      <c r="F29" s="16">
        <f>(5.2*2+3.2)*3.6</f>
        <v>48.96</v>
      </c>
      <c r="G29" s="11" t="s">
        <v>12</v>
      </c>
    </row>
    <row r="30" s="1" customFormat="1" ht="48" customHeight="1" spans="1:7">
      <c r="A30" s="4">
        <v>2</v>
      </c>
      <c r="B30" s="3" t="s">
        <v>58</v>
      </c>
      <c r="C30" s="5" t="s">
        <v>13</v>
      </c>
      <c r="D30" s="6" t="s">
        <v>14</v>
      </c>
      <c r="E30" s="7" t="s">
        <v>11</v>
      </c>
      <c r="F30" s="8">
        <v>11.75</v>
      </c>
      <c r="G30" s="4" t="s">
        <v>15</v>
      </c>
    </row>
    <row r="31" s="1" customFormat="1" ht="52" customHeight="1" spans="1:7">
      <c r="A31" s="4">
        <v>3</v>
      </c>
      <c r="B31" s="3" t="s">
        <v>58</v>
      </c>
      <c r="C31" s="5" t="s">
        <v>21</v>
      </c>
      <c r="D31" s="6" t="s">
        <v>22</v>
      </c>
      <c r="E31" s="7" t="s">
        <v>11</v>
      </c>
      <c r="F31" s="8">
        <f>5.2*1*3.6</f>
        <v>18.72</v>
      </c>
      <c r="G31" s="4" t="s">
        <v>12</v>
      </c>
    </row>
    <row r="32" s="1" customFormat="1" ht="52" customHeight="1" spans="1:7">
      <c r="A32" s="4">
        <v>4</v>
      </c>
      <c r="B32" s="3" t="s">
        <v>58</v>
      </c>
      <c r="C32" s="5" t="s">
        <v>60</v>
      </c>
      <c r="D32" s="6" t="s">
        <v>38</v>
      </c>
      <c r="E32" s="7" t="s">
        <v>11</v>
      </c>
      <c r="F32" s="9">
        <v>2</v>
      </c>
      <c r="G32" s="10" t="s">
        <v>39</v>
      </c>
    </row>
    <row r="33" s="1" customFormat="1" ht="52" customHeight="1" spans="1:7">
      <c r="A33" s="4">
        <v>5</v>
      </c>
      <c r="B33" s="3" t="s">
        <v>58</v>
      </c>
      <c r="C33" s="5" t="s">
        <v>23</v>
      </c>
      <c r="D33" s="6" t="s">
        <v>24</v>
      </c>
      <c r="E33" s="7" t="s">
        <v>11</v>
      </c>
      <c r="F33" s="8">
        <f>(F31+F32)*2+3.6*0.24*8</f>
        <v>48.352</v>
      </c>
      <c r="G33" s="4" t="s">
        <v>12</v>
      </c>
    </row>
    <row r="34" s="1" customFormat="1" ht="52" customHeight="1" spans="1:7">
      <c r="A34" s="4">
        <f>+H2</f>
        <v>0</v>
      </c>
      <c r="B34" s="3" t="s">
        <v>58</v>
      </c>
      <c r="C34" s="5" t="s">
        <v>29</v>
      </c>
      <c r="D34" s="6" t="s">
        <v>30</v>
      </c>
      <c r="E34" s="7" t="s">
        <v>11</v>
      </c>
      <c r="F34" s="9">
        <v>1</v>
      </c>
      <c r="G34" s="4" t="s">
        <v>31</v>
      </c>
    </row>
    <row r="35" s="1" customFormat="1" ht="52" customHeight="1" spans="1:7">
      <c r="A35" s="4">
        <v>8</v>
      </c>
      <c r="B35" s="3" t="s">
        <v>58</v>
      </c>
      <c r="C35" s="5" t="s">
        <v>27</v>
      </c>
      <c r="D35" s="6" t="s">
        <v>28</v>
      </c>
      <c r="E35" s="7" t="s">
        <v>11</v>
      </c>
      <c r="F35" s="8">
        <v>3.36</v>
      </c>
      <c r="G35" s="4" t="s">
        <v>12</v>
      </c>
    </row>
    <row r="36" s="1" customFormat="1" ht="52" customHeight="1" spans="1:7">
      <c r="A36" s="4">
        <v>9</v>
      </c>
      <c r="B36" s="3" t="s">
        <v>58</v>
      </c>
      <c r="C36" s="5" t="s">
        <v>40</v>
      </c>
      <c r="D36" s="6" t="s">
        <v>61</v>
      </c>
      <c r="E36" s="7" t="s">
        <v>11</v>
      </c>
      <c r="F36" s="9">
        <v>1</v>
      </c>
      <c r="G36" s="4" t="s">
        <v>43</v>
      </c>
    </row>
    <row r="37" s="1" customFormat="1" ht="52" customHeight="1" spans="1:7">
      <c r="A37" s="4">
        <v>10</v>
      </c>
      <c r="B37" s="3" t="s">
        <v>58</v>
      </c>
      <c r="C37" s="5" t="s">
        <v>44</v>
      </c>
      <c r="D37" s="6" t="s">
        <v>45</v>
      </c>
      <c r="E37" s="7" t="s">
        <v>11</v>
      </c>
      <c r="F37" s="9">
        <v>2</v>
      </c>
      <c r="G37" s="4" t="s">
        <v>43</v>
      </c>
    </row>
    <row r="38" ht="52" customHeight="1" spans="1:7">
      <c r="A38" s="4">
        <v>11</v>
      </c>
      <c r="B38" s="3" t="s">
        <v>58</v>
      </c>
      <c r="C38" s="5" t="s">
        <v>46</v>
      </c>
      <c r="D38" s="6" t="s">
        <v>47</v>
      </c>
      <c r="E38" s="7" t="s">
        <v>11</v>
      </c>
      <c r="F38" s="9">
        <v>2</v>
      </c>
      <c r="G38" s="4" t="s">
        <v>43</v>
      </c>
    </row>
    <row r="39" ht="52" customHeight="1" spans="1:7">
      <c r="A39" s="4">
        <v>12</v>
      </c>
      <c r="B39" s="3" t="s">
        <v>58</v>
      </c>
      <c r="C39" s="5" t="s">
        <v>48</v>
      </c>
      <c r="D39" s="6" t="s">
        <v>49</v>
      </c>
      <c r="E39" s="7" t="s">
        <v>11</v>
      </c>
      <c r="F39" s="9">
        <v>60</v>
      </c>
      <c r="G39" s="4" t="s">
        <v>50</v>
      </c>
    </row>
    <row r="40" ht="52" customHeight="1" spans="1:7">
      <c r="A40" s="4">
        <v>13</v>
      </c>
      <c r="B40" s="3" t="s">
        <v>58</v>
      </c>
      <c r="C40" s="5" t="s">
        <v>51</v>
      </c>
      <c r="D40" s="6" t="s">
        <v>52</v>
      </c>
      <c r="E40" s="7" t="s">
        <v>11</v>
      </c>
      <c r="F40" s="9">
        <v>20</v>
      </c>
      <c r="G40" s="4" t="s">
        <v>50</v>
      </c>
    </row>
    <row r="41" ht="52" customHeight="1" spans="1:7">
      <c r="A41" s="4">
        <v>14</v>
      </c>
      <c r="B41" s="3" t="s">
        <v>58</v>
      </c>
      <c r="C41" s="5" t="s">
        <v>53</v>
      </c>
      <c r="D41" s="6" t="s">
        <v>54</v>
      </c>
      <c r="E41" s="7" t="s">
        <v>11</v>
      </c>
      <c r="F41" s="9">
        <v>2</v>
      </c>
      <c r="G41" s="4" t="s">
        <v>43</v>
      </c>
    </row>
    <row r="42" ht="52" customHeight="1" spans="1:7">
      <c r="A42" s="4">
        <v>15</v>
      </c>
      <c r="B42" s="3" t="s">
        <v>58</v>
      </c>
      <c r="C42" s="5" t="s">
        <v>55</v>
      </c>
      <c r="D42" s="6" t="s">
        <v>56</v>
      </c>
      <c r="E42" s="7" t="s">
        <v>11</v>
      </c>
      <c r="F42" s="9">
        <v>2</v>
      </c>
      <c r="G42" s="4" t="s">
        <v>43</v>
      </c>
    </row>
  </sheetData>
  <mergeCells count="2">
    <mergeCell ref="A1:G1"/>
    <mergeCell ref="A28:G28"/>
  </mergeCells>
  <dataValidations count="1">
    <dataValidation type="list" allowBlank="1" showInputMessage="1" showErrorMessage="1" sqref="G2 G3 G4 G5 G6 G7 G8 G9 G10 G11 G12 G13 G14 G16 G17 G18 G19 G20 G21 G22 G28 G29 G30 G31 G33 G34 G35 G36 G37 G38 G39 G40 G41 G42">
      <formula1>"m,m²,m³,T,个,套,项,樘"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浅笑</cp:lastModifiedBy>
  <dcterms:created xsi:type="dcterms:W3CDTF">2022-01-10T05:01:00Z</dcterms:created>
  <dcterms:modified xsi:type="dcterms:W3CDTF">2022-03-07T04:00:50Z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DD6E89E5D2EB453586D4216253C4B887</vt:lpwstr>
  </property>
</Properties>
</file>